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2120" activeTab="0"/>
  </bookViews>
  <sheets>
    <sheet name="2" sheetId="1" r:id="rId1"/>
  </sheets>
  <definedNames>
    <definedName name="_xlnm.Print_Area" localSheetId="0">'2'!$A$1:$G$102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<sst xmlns="http://schemas.openxmlformats.org/spreadsheetml/2006/main" count="174" uniqueCount="141">
  <si>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</si>
  <si>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</si>
  <si>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</si>
  <si>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</si>
  <si>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</si>
  <si>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</si>
  <si>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</si>
  <si>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</si>
  <si>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</si>
  <si>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</si>
  <si>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</si>
  <si>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</si>
  <si>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</si>
  <si>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</si>
  <si>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</si>
  <si>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</si>
  <si>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</si>
  <si>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</si>
  <si>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</si>
  <si>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</si>
  <si>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</si>
  <si>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</si>
  <si>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</si>
  <si>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</si>
  <si>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</si>
  <si>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</si>
  <si>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</si>
  <si>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</si>
  <si>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</si>
  <si>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</si>
  <si>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</si>
  <si>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</si>
  <si>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</si>
  <si>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</si>
  <si>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</si>
  <si>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</si>
  <si>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</si>
  <si>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</si>
  <si>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</si>
  <si>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</si>
  <si>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</si>
  <si>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</si>
  <si>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</si>
  <si>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</si>
  <si>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</si>
  <si>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</si>
  <si>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</si>
  <si>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</si>
  <si>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</si>
  <si>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</si>
  <si>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</si>
  <si>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</si>
  <si>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</si>
  <si>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</si>
  <si>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</si>
  <si>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</si>
  <si>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</si>
  <si>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</si>
  <si>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</si>
  <si>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</si>
  <si>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</si>
  <si>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</si>
  <si>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</si>
  <si>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</si>
  <si>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</si>
  <si>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</si>
  <si>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</si>
  <si>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</si>
  <si>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</si>
  <si>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</si>
  <si>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</si>
  <si>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</si>
  <si>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</si>
  <si>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</si>
  <si>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</si>
  <si>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</si>
  <si>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</si>
  <si>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</si>
  <si>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</si>
  <si>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</si>
  <si>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</si>
  <si>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</si>
  <si>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</si>
  <si>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</si>
  <si>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</si>
  <si>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</si>
  <si>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</si>
  <si>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</si>
  <si>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</si>
  <si>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</si>
  <si>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</si>
  <si>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</si>
  <si>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</si>
  <si>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</si>
  <si>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</si>
  <si>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</si>
  <si>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</si>
  <si>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</si>
  <si>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</si>
  <si>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</si>
  <si>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</si>
  <si>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</si>
  <si>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</si>
  <si>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</si>
  <si>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</si>
  <si>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</si>
  <si>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</si>
  <si>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</si>
  <si>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</si>
  <si>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</si>
  <si>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</si>
  <si>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</si>
  <si>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</si>
  <si>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</si>
  <si>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</si>
  <si>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</si>
  <si>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</si>
  <si>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</si>
  <si>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</si>
  <si>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</si>
  <si>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</si>
  <si>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</si>
  <si>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</si>
  <si>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</si>
  <si>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</si>
  <si>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</si>
  <si>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</si>
  <si>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</si>
  <si>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</si>
  <si>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</si>
  <si>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</si>
  <si>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JURBARKO VYTAUTO DIDŽIOJO PAGRINDINĖ MOKYKLA</t>
  </si>
  <si>
    <t>191873296, Vytauto Didžiojo g. Nr.53a, Jurbarkas</t>
  </si>
  <si>
    <t>Direktorius</t>
  </si>
  <si>
    <t>Viljamas Bakšys</t>
  </si>
  <si>
    <t>Vyriausia buhalterė</t>
  </si>
  <si>
    <t>Lyda Andriulaitienė</t>
  </si>
  <si>
    <t>PAGAL 2013 M.GRUODŽIO 31 D. DUOMENIS</t>
  </si>
  <si>
    <r>
      <t>Kitas ilgalaikis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materialusis turtas</t>
    </r>
  </si>
  <si>
    <r>
      <t>Per vienus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metus gautinos sumos</t>
    </r>
  </si>
  <si>
    <t>2014 - 03 - 14 Nr. S - 62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</si>
</sst>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b/>
      <u val="single"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trike/>
      <sz val="12"/>
      <name val="Times New Roman"/>
      <family val="1"/>
    </font>
    <font>
      <sz val="12"/>
      <name val="Arial"/>
      <family val="0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>
      <alignment horizontal="left" vertical="center" wrapText="1"/>
    </xf>
    <xf numFmtId="2" fontId="13" fillId="2" borderId="1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/>
    </xf>
    <xf numFmtId="16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3" fillId="2" borderId="1" xfId="0" applyFont="1" applyFill="1" applyBorder="1" applyAlignment="1" quotePrefix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vertical="center" wrapText="1"/>
    </xf>
    <xf numFmtId="2" fontId="13" fillId="2" borderId="7" xfId="0" applyNumberFormat="1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 wrapText="1"/>
    </xf>
    <xf numFmtId="16" fontId="13" fillId="2" borderId="1" xfId="0" applyNumberFormat="1" applyFont="1" applyFill="1" applyBorder="1" applyAlignment="1" quotePrefix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 quotePrefix="1">
      <alignment horizontal="right" vertical="center" wrapText="1"/>
    </xf>
    <xf numFmtId="16" fontId="13" fillId="2" borderId="1" xfId="0" applyNumberFormat="1" applyFont="1" applyFill="1" applyBorder="1" applyAlignment="1" quotePrefix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2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 quotePrefix="1">
      <alignment horizontal="right" vertical="center" wrapText="1"/>
    </xf>
    <xf numFmtId="16" fontId="13" fillId="2" borderId="1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16" fontId="13" fillId="2" borderId="6" xfId="0" applyNumberFormat="1" applyFont="1" applyFill="1" applyBorder="1" applyAlignment="1">
      <alignment horizontal="right" vertical="center" wrapText="1"/>
    </xf>
    <xf numFmtId="16" fontId="13" fillId="0" borderId="1" xfId="0" applyNumberFormat="1" applyFont="1" applyFill="1" applyBorder="1" applyAlignment="1" quotePrefix="1">
      <alignment horizontal="right" vertic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122"/>
  <sheetViews>
    <sheetView showGridLines="0" tabSelected="1" zoomScaleSheetLayoutView="100" workbookViewId="0" topLeftCell="A4">
      <selection activeCell="L19" sqref="L19"/>
    </sheetView>
  </sheetViews>
  <sheetFormatPr defaultColWidth="9.140625" defaultRowHeight="12.75"/>
  <cols>
    <col min="1" max="1" width="10.57421875" style="6" customWidth="1"/>
    <col min="2" max="2" width="3.140625" style="7" customWidth="1"/>
    <col min="3" max="3" width="2.7109375" style="7" customWidth="1"/>
    <col min="4" max="4" width="59.00390625" style="7" customWidth="1"/>
    <col min="5" max="5" width="7.7109375" style="10" customWidth="1"/>
    <col min="6" max="6" width="11.8515625" style="6" customWidth="1"/>
    <col min="7" max="7" width="16.140625" style="6" customWidth="1"/>
    <col min="8" max="16384" width="9.140625" style="6" customWidth="1"/>
  </cols>
  <sheetData>
    <row r="1" spans="1:7" ht="12.75">
      <c r="A1" s="15"/>
      <c r="B1" s="10"/>
      <c r="C1" s="10"/>
      <c r="D1" s="10"/>
      <c r="E1" s="16"/>
      <c r="F1" s="15"/>
      <c r="G1" s="15"/>
    </row>
    <row r="2" spans="5:7" ht="12.75">
      <c r="E2" s="109" t="s">
        <v>93</v>
      </c>
      <c r="F2" s="110"/>
      <c r="G2" s="110"/>
    </row>
    <row r="3" spans="5:7" ht="12.75">
      <c r="E3" s="111" t="s">
        <v>109</v>
      </c>
      <c r="F3" s="112"/>
      <c r="G3" s="112"/>
    </row>
    <row r="5" spans="1:7" ht="12.75">
      <c r="A5" s="119" t="s">
        <v>92</v>
      </c>
      <c r="B5" s="120"/>
      <c r="C5" s="120"/>
      <c r="D5" s="120"/>
      <c r="E5" s="120"/>
      <c r="F5" s="118"/>
      <c r="G5" s="118"/>
    </row>
    <row r="6" spans="1:7" ht="12.75">
      <c r="A6" s="121"/>
      <c r="B6" s="121"/>
      <c r="C6" s="121"/>
      <c r="D6" s="121"/>
      <c r="E6" s="121"/>
      <c r="F6" s="121"/>
      <c r="G6" s="121"/>
    </row>
    <row r="7" spans="1:7" ht="12.75" customHeight="1">
      <c r="A7" s="113" t="s">
        <v>131</v>
      </c>
      <c r="B7" s="114"/>
      <c r="C7" s="114"/>
      <c r="D7" s="114"/>
      <c r="E7" s="114"/>
      <c r="F7" s="115"/>
      <c r="G7" s="115"/>
    </row>
    <row r="8" spans="1:7" ht="12.75">
      <c r="A8" s="116" t="s">
        <v>110</v>
      </c>
      <c r="B8" s="117"/>
      <c r="C8" s="117"/>
      <c r="D8" s="117"/>
      <c r="E8" s="117"/>
      <c r="F8" s="118"/>
      <c r="G8" s="118"/>
    </row>
    <row r="9" spans="1:7" ht="12.75" customHeight="1">
      <c r="A9" s="113" t="s">
        <v>132</v>
      </c>
      <c r="B9" s="114"/>
      <c r="C9" s="114"/>
      <c r="D9" s="114"/>
      <c r="E9" s="114"/>
      <c r="F9" s="115"/>
      <c r="G9" s="115"/>
    </row>
    <row r="10" spans="1:7" ht="12.75">
      <c r="A10" s="108" t="s">
        <v>111</v>
      </c>
      <c r="B10" s="106"/>
      <c r="C10" s="106"/>
      <c r="D10" s="106"/>
      <c r="E10" s="106"/>
      <c r="F10" s="126"/>
      <c r="G10" s="126"/>
    </row>
    <row r="11" spans="1:7" ht="12.75">
      <c r="A11" s="126"/>
      <c r="B11" s="126"/>
      <c r="C11" s="126"/>
      <c r="D11" s="126"/>
      <c r="E11" s="126"/>
      <c r="F11" s="126"/>
      <c r="G11" s="126"/>
    </row>
    <row r="12" spans="1:5" ht="12.75">
      <c r="A12" s="125"/>
      <c r="B12" s="118"/>
      <c r="C12" s="118"/>
      <c r="D12" s="118"/>
      <c r="E12" s="118"/>
    </row>
    <row r="13" spans="1:7" ht="12.75">
      <c r="A13" s="113" t="s">
        <v>0</v>
      </c>
      <c r="B13" s="114"/>
      <c r="C13" s="114"/>
      <c r="D13" s="114"/>
      <c r="E13" s="114"/>
      <c r="F13" s="115"/>
      <c r="G13" s="115"/>
    </row>
    <row r="14" spans="1:7" ht="12.75">
      <c r="A14" s="113" t="s">
        <v>137</v>
      </c>
      <c r="B14" s="114"/>
      <c r="C14" s="114"/>
      <c r="D14" s="114"/>
      <c r="E14" s="114"/>
      <c r="F14" s="115"/>
      <c r="G14" s="115"/>
    </row>
    <row r="15" spans="1:7" ht="12.75">
      <c r="A15" s="4"/>
      <c r="B15" s="12"/>
      <c r="C15" s="12"/>
      <c r="D15" s="12"/>
      <c r="E15" s="12"/>
      <c r="F15" s="13"/>
      <c r="G15" s="13"/>
    </row>
    <row r="16" spans="1:7" ht="12.75">
      <c r="A16" s="116" t="s">
        <v>140</v>
      </c>
      <c r="B16" s="127"/>
      <c r="C16" s="127"/>
      <c r="D16" s="127"/>
      <c r="E16" s="127"/>
      <c r="F16" s="128"/>
      <c r="G16" s="128"/>
    </row>
    <row r="17" spans="1:7" ht="12.75">
      <c r="A17" s="116" t="s">
        <v>1</v>
      </c>
      <c r="B17" s="116"/>
      <c r="C17" s="116"/>
      <c r="D17" s="116"/>
      <c r="E17" s="116"/>
      <c r="F17" s="128"/>
      <c r="G17" s="128"/>
    </row>
    <row r="18" spans="1:7" ht="12.75" customHeight="1">
      <c r="A18" s="4"/>
      <c r="B18" s="5"/>
      <c r="C18" s="5"/>
      <c r="D18" s="129" t="s">
        <v>120</v>
      </c>
      <c r="E18" s="129"/>
      <c r="F18" s="129"/>
      <c r="G18" s="129"/>
    </row>
    <row r="19" spans="1:7" ht="67.5" customHeight="1">
      <c r="A19" s="3" t="s">
        <v>2</v>
      </c>
      <c r="B19" s="122" t="s">
        <v>3</v>
      </c>
      <c r="C19" s="123"/>
      <c r="D19" s="124"/>
      <c r="E19" s="2" t="s">
        <v>4</v>
      </c>
      <c r="F19" s="1" t="s">
        <v>5</v>
      </c>
      <c r="G19" s="1" t="s">
        <v>6</v>
      </c>
    </row>
    <row r="20" spans="1:7" s="7" customFormat="1" ht="12.75" customHeight="1">
      <c r="A20" s="20" t="s">
        <v>7</v>
      </c>
      <c r="B20" s="21" t="s">
        <v>8</v>
      </c>
      <c r="C20" s="22"/>
      <c r="D20" s="23"/>
      <c r="E20" s="24"/>
      <c r="F20" s="30">
        <f>SUM(F27+F21)</f>
        <v>6104328.91</v>
      </c>
      <c r="G20" s="25">
        <f>SUM(G27+G21)</f>
        <v>6386854.470000001</v>
      </c>
    </row>
    <row r="21" spans="1:7" s="7" customFormat="1" ht="12.75" customHeight="1">
      <c r="A21" s="26" t="s">
        <v>9</v>
      </c>
      <c r="B21" s="27" t="s">
        <v>95</v>
      </c>
      <c r="C21" s="28"/>
      <c r="D21" s="29"/>
      <c r="E21" s="139">
        <v>73</v>
      </c>
      <c r="F21" s="30">
        <v>2722</v>
      </c>
      <c r="G21" s="25">
        <v>1145.79</v>
      </c>
    </row>
    <row r="22" spans="1:7" s="7" customFormat="1" ht="12.75" customHeight="1">
      <c r="A22" s="31" t="s">
        <v>10</v>
      </c>
      <c r="B22" s="32"/>
      <c r="C22" s="33" t="s">
        <v>11</v>
      </c>
      <c r="D22" s="34"/>
      <c r="E22" s="140"/>
      <c r="F22" s="35"/>
      <c r="G22" s="35"/>
    </row>
    <row r="23" spans="1:7" s="7" customFormat="1" ht="12.75" customHeight="1">
      <c r="A23" s="31" t="s">
        <v>12</v>
      </c>
      <c r="B23" s="32"/>
      <c r="C23" s="33" t="s">
        <v>112</v>
      </c>
      <c r="D23" s="36"/>
      <c r="E23" s="138"/>
      <c r="F23" s="38">
        <v>2722</v>
      </c>
      <c r="G23" s="35"/>
    </row>
    <row r="24" spans="1:7" s="7" customFormat="1" ht="12.75" customHeight="1">
      <c r="A24" s="31" t="s">
        <v>13</v>
      </c>
      <c r="B24" s="32"/>
      <c r="C24" s="33" t="s">
        <v>14</v>
      </c>
      <c r="D24" s="36"/>
      <c r="E24" s="138"/>
      <c r="F24" s="35"/>
      <c r="G24" s="35">
        <v>1145.79</v>
      </c>
    </row>
    <row r="25" spans="1:7" s="7" customFormat="1" ht="12.75" customHeight="1">
      <c r="A25" s="31" t="s">
        <v>15</v>
      </c>
      <c r="B25" s="32"/>
      <c r="C25" s="33" t="s">
        <v>117</v>
      </c>
      <c r="D25" s="36"/>
      <c r="E25" s="103"/>
      <c r="F25" s="35"/>
      <c r="G25" s="35"/>
    </row>
    <row r="26" spans="1:7" s="7" customFormat="1" ht="12.75" customHeight="1">
      <c r="A26" s="40" t="s">
        <v>91</v>
      </c>
      <c r="B26" s="32"/>
      <c r="C26" s="41" t="s">
        <v>80</v>
      </c>
      <c r="D26" s="34"/>
      <c r="E26" s="103"/>
      <c r="F26" s="35"/>
      <c r="G26" s="35"/>
    </row>
    <row r="27" spans="1:7" s="7" customFormat="1" ht="12.75" customHeight="1">
      <c r="A27" s="42" t="s">
        <v>16</v>
      </c>
      <c r="B27" s="43" t="s">
        <v>17</v>
      </c>
      <c r="C27" s="44"/>
      <c r="D27" s="45"/>
      <c r="E27" s="103">
        <v>76</v>
      </c>
      <c r="F27" s="30">
        <f>SUM(F29+F30+F31+F32+F33+F34+F35+F36+F37)</f>
        <v>6101606.91</v>
      </c>
      <c r="G27" s="25">
        <f>SUM(G29+G30+G31+G32+G33+G34+G35+G36+G37)</f>
        <v>6385708.680000001</v>
      </c>
    </row>
    <row r="28" spans="1:7" s="7" customFormat="1" ht="12.75" customHeight="1">
      <c r="A28" s="31" t="s">
        <v>18</v>
      </c>
      <c r="B28" s="32"/>
      <c r="C28" s="33" t="s">
        <v>19</v>
      </c>
      <c r="D28" s="36"/>
      <c r="E28" s="138"/>
      <c r="F28" s="35"/>
      <c r="G28" s="35"/>
    </row>
    <row r="29" spans="1:7" s="7" customFormat="1" ht="12.75" customHeight="1">
      <c r="A29" s="31" t="s">
        <v>20</v>
      </c>
      <c r="B29" s="32"/>
      <c r="C29" s="33" t="s">
        <v>21</v>
      </c>
      <c r="D29" s="36"/>
      <c r="E29" s="138"/>
      <c r="F29" s="38">
        <v>5423253.37</v>
      </c>
      <c r="G29" s="35">
        <v>5577960.73</v>
      </c>
    </row>
    <row r="30" spans="1:7" s="7" customFormat="1" ht="12.75" customHeight="1">
      <c r="A30" s="31" t="s">
        <v>22</v>
      </c>
      <c r="B30" s="32"/>
      <c r="C30" s="33" t="s">
        <v>23</v>
      </c>
      <c r="D30" s="36"/>
      <c r="E30" s="138"/>
      <c r="F30" s="35">
        <v>526249.14</v>
      </c>
      <c r="G30" s="35">
        <v>616347.42</v>
      </c>
    </row>
    <row r="31" spans="1:7" s="7" customFormat="1" ht="12.75" customHeight="1">
      <c r="A31" s="31" t="s">
        <v>24</v>
      </c>
      <c r="B31" s="32"/>
      <c r="C31" s="33" t="s">
        <v>25</v>
      </c>
      <c r="D31" s="36"/>
      <c r="E31" s="138"/>
      <c r="F31" s="35"/>
      <c r="G31" s="35"/>
    </row>
    <row r="32" spans="1:7" s="7" customFormat="1" ht="12.75" customHeight="1">
      <c r="A32" s="31" t="s">
        <v>26</v>
      </c>
      <c r="B32" s="32"/>
      <c r="C32" s="33" t="s">
        <v>27</v>
      </c>
      <c r="D32" s="36"/>
      <c r="E32" s="138"/>
      <c r="F32" s="35"/>
      <c r="G32" s="35"/>
    </row>
    <row r="33" spans="1:7" s="7" customFormat="1" ht="12.75" customHeight="1">
      <c r="A33" s="31" t="s">
        <v>28</v>
      </c>
      <c r="B33" s="32"/>
      <c r="C33" s="33" t="s">
        <v>29</v>
      </c>
      <c r="D33" s="36"/>
      <c r="E33" s="138"/>
      <c r="F33" s="35"/>
      <c r="G33" s="35"/>
    </row>
    <row r="34" spans="1:7" s="7" customFormat="1" ht="12.75" customHeight="1">
      <c r="A34" s="31" t="s">
        <v>30</v>
      </c>
      <c r="B34" s="32"/>
      <c r="C34" s="33" t="s">
        <v>31</v>
      </c>
      <c r="D34" s="36"/>
      <c r="E34" s="138"/>
      <c r="F34" s="35"/>
      <c r="G34" s="35"/>
    </row>
    <row r="35" spans="1:7" s="7" customFormat="1" ht="12.75" customHeight="1">
      <c r="A35" s="31" t="s">
        <v>32</v>
      </c>
      <c r="B35" s="32"/>
      <c r="C35" s="33" t="s">
        <v>33</v>
      </c>
      <c r="D35" s="36"/>
      <c r="E35" s="138"/>
      <c r="F35" s="38">
        <v>152104.4</v>
      </c>
      <c r="G35" s="35">
        <v>191400.53</v>
      </c>
    </row>
    <row r="36" spans="1:7" s="7" customFormat="1" ht="12.75" customHeight="1">
      <c r="A36" s="31" t="s">
        <v>34</v>
      </c>
      <c r="B36" s="46"/>
      <c r="C36" s="47" t="s">
        <v>138</v>
      </c>
      <c r="D36" s="48"/>
      <c r="E36" s="138"/>
      <c r="F36" s="35"/>
      <c r="G36" s="35"/>
    </row>
    <row r="37" spans="1:7" s="7" customFormat="1" ht="12.75" customHeight="1">
      <c r="A37" s="31" t="s">
        <v>35</v>
      </c>
      <c r="B37" s="32"/>
      <c r="C37" s="33" t="s">
        <v>119</v>
      </c>
      <c r="D37" s="36"/>
      <c r="E37" s="103"/>
      <c r="F37" s="35"/>
      <c r="G37" s="35"/>
    </row>
    <row r="38" spans="1:7" s="7" customFormat="1" ht="12.75" customHeight="1">
      <c r="A38" s="26" t="s">
        <v>36</v>
      </c>
      <c r="B38" s="49" t="s">
        <v>37</v>
      </c>
      <c r="C38" s="49"/>
      <c r="D38" s="39"/>
      <c r="E38" s="103"/>
      <c r="F38" s="35"/>
      <c r="G38" s="35"/>
    </row>
    <row r="39" spans="1:77" s="17" customFormat="1" ht="12.75" customHeight="1">
      <c r="A39" s="50" t="s">
        <v>44</v>
      </c>
      <c r="B39" s="51" t="s">
        <v>127</v>
      </c>
      <c r="C39" s="51"/>
      <c r="D39" s="52"/>
      <c r="E39" s="141"/>
      <c r="F39" s="53"/>
      <c r="G39" s="53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</row>
    <row r="40" spans="1:7" s="7" customFormat="1" ht="12.75" customHeight="1">
      <c r="A40" s="20" t="s">
        <v>45</v>
      </c>
      <c r="B40" s="21" t="s">
        <v>125</v>
      </c>
      <c r="C40" s="22"/>
      <c r="D40" s="23"/>
      <c r="E40" s="138"/>
      <c r="F40" s="35"/>
      <c r="G40" s="35"/>
    </row>
    <row r="41" spans="1:7" s="7" customFormat="1" ht="12.75" customHeight="1">
      <c r="A41" s="54" t="s">
        <v>46</v>
      </c>
      <c r="B41" s="55" t="s">
        <v>47</v>
      </c>
      <c r="C41" s="56"/>
      <c r="D41" s="57"/>
      <c r="E41" s="103"/>
      <c r="F41" s="25">
        <f>SUM(F42+F48+F49)</f>
        <v>266548.12000000005</v>
      </c>
      <c r="G41" s="25">
        <f>SUM(G42+G48+G49+G56+G57)</f>
        <v>269175.44</v>
      </c>
    </row>
    <row r="42" spans="1:7" s="7" customFormat="1" ht="12.75" customHeight="1">
      <c r="A42" s="50" t="s">
        <v>9</v>
      </c>
      <c r="B42" s="58" t="s">
        <v>48</v>
      </c>
      <c r="C42" s="59"/>
      <c r="D42" s="60"/>
      <c r="E42" s="103"/>
      <c r="F42" s="35"/>
      <c r="G42" s="35"/>
    </row>
    <row r="43" spans="1:7" s="7" customFormat="1" ht="12.75" customHeight="1">
      <c r="A43" s="61" t="s">
        <v>10</v>
      </c>
      <c r="B43" s="46"/>
      <c r="C43" s="47" t="s">
        <v>49</v>
      </c>
      <c r="D43" s="48"/>
      <c r="E43" s="138"/>
      <c r="F43" s="35"/>
      <c r="G43" s="35"/>
    </row>
    <row r="44" spans="1:7" s="7" customFormat="1" ht="12.75" customHeight="1">
      <c r="A44" s="61" t="s">
        <v>12</v>
      </c>
      <c r="B44" s="46"/>
      <c r="C44" s="47" t="s">
        <v>89</v>
      </c>
      <c r="D44" s="48"/>
      <c r="E44" s="138"/>
      <c r="F44" s="35"/>
      <c r="G44" s="35"/>
    </row>
    <row r="45" spans="1:7" s="7" customFormat="1" ht="15.75">
      <c r="A45" s="61" t="s">
        <v>13</v>
      </c>
      <c r="B45" s="46"/>
      <c r="C45" s="47" t="s">
        <v>113</v>
      </c>
      <c r="D45" s="48"/>
      <c r="E45" s="138"/>
      <c r="F45" s="35"/>
      <c r="G45" s="35"/>
    </row>
    <row r="46" spans="1:7" s="7" customFormat="1" ht="15.75">
      <c r="A46" s="61" t="s">
        <v>15</v>
      </c>
      <c r="B46" s="46"/>
      <c r="C46" s="47" t="s">
        <v>118</v>
      </c>
      <c r="D46" s="48"/>
      <c r="E46" s="138"/>
      <c r="F46" s="35"/>
      <c r="G46" s="35"/>
    </row>
    <row r="47" spans="1:7" s="7" customFormat="1" ht="12.75" customHeight="1">
      <c r="A47" s="61" t="s">
        <v>91</v>
      </c>
      <c r="B47" s="56"/>
      <c r="C47" s="132" t="s">
        <v>126</v>
      </c>
      <c r="D47" s="133"/>
      <c r="E47" s="138"/>
      <c r="F47" s="35"/>
      <c r="G47" s="35"/>
    </row>
    <row r="48" spans="1:7" s="7" customFormat="1" ht="12.75" customHeight="1">
      <c r="A48" s="50" t="s">
        <v>16</v>
      </c>
      <c r="B48" s="62" t="s">
        <v>106</v>
      </c>
      <c r="C48" s="63"/>
      <c r="D48" s="64"/>
      <c r="E48" s="103">
        <v>111</v>
      </c>
      <c r="F48" s="38">
        <v>199</v>
      </c>
      <c r="G48" s="38">
        <v>295</v>
      </c>
    </row>
    <row r="49" spans="1:7" s="7" customFormat="1" ht="12.75" customHeight="1">
      <c r="A49" s="50" t="s">
        <v>36</v>
      </c>
      <c r="B49" s="58" t="s">
        <v>139</v>
      </c>
      <c r="C49" s="59"/>
      <c r="D49" s="60"/>
      <c r="E49" s="103">
        <v>110</v>
      </c>
      <c r="F49" s="35">
        <f>SUM(F53+F54+F55)</f>
        <v>266349.12000000005</v>
      </c>
      <c r="G49" s="35">
        <f>SUM(G53+G54+G55)</f>
        <v>268880.44</v>
      </c>
    </row>
    <row r="50" spans="1:7" s="7" customFormat="1" ht="12.75" customHeight="1">
      <c r="A50" s="61" t="s">
        <v>38</v>
      </c>
      <c r="B50" s="59"/>
      <c r="C50" s="65" t="s">
        <v>81</v>
      </c>
      <c r="D50" s="66"/>
      <c r="E50" s="39"/>
      <c r="F50" s="35"/>
      <c r="G50" s="35"/>
    </row>
    <row r="51" spans="1:7" s="7" customFormat="1" ht="12.75" customHeight="1">
      <c r="A51" s="67" t="s">
        <v>39</v>
      </c>
      <c r="B51" s="46"/>
      <c r="C51" s="47" t="s">
        <v>50</v>
      </c>
      <c r="D51" s="68"/>
      <c r="E51" s="69"/>
      <c r="F51" s="70"/>
      <c r="G51" s="70"/>
    </row>
    <row r="52" spans="1:7" s="7" customFormat="1" ht="12.75" customHeight="1">
      <c r="A52" s="61" t="s">
        <v>40</v>
      </c>
      <c r="B52" s="46"/>
      <c r="C52" s="47" t="s">
        <v>51</v>
      </c>
      <c r="D52" s="48"/>
      <c r="E52" s="71"/>
      <c r="F52" s="35"/>
      <c r="G52" s="35"/>
    </row>
    <row r="53" spans="1:7" s="7" customFormat="1" ht="12.75" customHeight="1">
      <c r="A53" s="61" t="s">
        <v>41</v>
      </c>
      <c r="B53" s="46"/>
      <c r="C53" s="132" t="s">
        <v>88</v>
      </c>
      <c r="D53" s="133"/>
      <c r="E53" s="71"/>
      <c r="F53" s="38">
        <v>1260</v>
      </c>
      <c r="G53" s="35">
        <v>1382.73</v>
      </c>
    </row>
    <row r="54" spans="1:7" s="7" customFormat="1" ht="12.75" customHeight="1">
      <c r="A54" s="61" t="s">
        <v>42</v>
      </c>
      <c r="B54" s="46"/>
      <c r="C54" s="47" t="s">
        <v>82</v>
      </c>
      <c r="D54" s="48"/>
      <c r="E54" s="71"/>
      <c r="F54" s="35">
        <v>263059.28</v>
      </c>
      <c r="G54" s="35">
        <v>264047.84</v>
      </c>
    </row>
    <row r="55" spans="1:7" s="7" customFormat="1" ht="12.75" customHeight="1">
      <c r="A55" s="61" t="s">
        <v>43</v>
      </c>
      <c r="B55" s="46"/>
      <c r="C55" s="47" t="s">
        <v>52</v>
      </c>
      <c r="D55" s="48"/>
      <c r="E55" s="39"/>
      <c r="F55" s="35">
        <v>2029.84</v>
      </c>
      <c r="G55" s="35">
        <v>3449.87</v>
      </c>
    </row>
    <row r="56" spans="1:7" s="7" customFormat="1" ht="12.75" customHeight="1">
      <c r="A56" s="50" t="s">
        <v>44</v>
      </c>
      <c r="B56" s="51" t="s">
        <v>53</v>
      </c>
      <c r="C56" s="51"/>
      <c r="D56" s="52"/>
      <c r="E56" s="71"/>
      <c r="F56" s="35"/>
      <c r="G56" s="35"/>
    </row>
    <row r="57" spans="1:7" s="7" customFormat="1" ht="12.75" customHeight="1">
      <c r="A57" s="50" t="s">
        <v>54</v>
      </c>
      <c r="B57" s="51" t="s">
        <v>55</v>
      </c>
      <c r="C57" s="51"/>
      <c r="D57" s="52"/>
      <c r="E57" s="39"/>
      <c r="F57" s="35"/>
      <c r="G57" s="35"/>
    </row>
    <row r="58" spans="1:7" s="7" customFormat="1" ht="12.75" customHeight="1">
      <c r="A58" s="26"/>
      <c r="B58" s="43" t="s">
        <v>56</v>
      </c>
      <c r="C58" s="44"/>
      <c r="D58" s="45"/>
      <c r="E58" s="39"/>
      <c r="F58" s="30">
        <f>SUM(F20+F41)</f>
        <v>6370877.03</v>
      </c>
      <c r="G58" s="25">
        <f>SUM(G20+G41)</f>
        <v>6656029.910000001</v>
      </c>
    </row>
    <row r="59" spans="1:7" s="7" customFormat="1" ht="12.75" customHeight="1">
      <c r="A59" s="20" t="s">
        <v>57</v>
      </c>
      <c r="B59" s="21" t="s">
        <v>58</v>
      </c>
      <c r="C59" s="21"/>
      <c r="D59" s="72"/>
      <c r="E59" s="39"/>
      <c r="F59" s="25">
        <f>SUM(F60+F62+F61+F63)</f>
        <v>6104527.91</v>
      </c>
      <c r="G59" s="25">
        <f>SUM(G60+G62+G61)</f>
        <v>6386854.47</v>
      </c>
    </row>
    <row r="60" spans="1:7" s="7" customFormat="1" ht="12.75" customHeight="1">
      <c r="A60" s="26" t="s">
        <v>9</v>
      </c>
      <c r="B60" s="49" t="s">
        <v>59</v>
      </c>
      <c r="C60" s="49"/>
      <c r="D60" s="39"/>
      <c r="E60" s="39"/>
      <c r="F60" s="35">
        <v>52975.35</v>
      </c>
      <c r="G60" s="35">
        <v>50772.59</v>
      </c>
    </row>
    <row r="61" spans="1:7" s="7" customFormat="1" ht="12.75" customHeight="1">
      <c r="A61" s="42" t="s">
        <v>16</v>
      </c>
      <c r="B61" s="43" t="s">
        <v>60</v>
      </c>
      <c r="C61" s="44"/>
      <c r="D61" s="45"/>
      <c r="E61" s="73"/>
      <c r="F61" s="74">
        <v>5990098.58</v>
      </c>
      <c r="G61" s="75">
        <v>6251788.7</v>
      </c>
    </row>
    <row r="62" spans="1:7" s="7" customFormat="1" ht="12.75" customHeight="1">
      <c r="A62" s="26" t="s">
        <v>36</v>
      </c>
      <c r="B62" s="134" t="s">
        <v>101</v>
      </c>
      <c r="C62" s="135"/>
      <c r="D62" s="99"/>
      <c r="E62" s="39"/>
      <c r="F62" s="35">
        <v>61254.98</v>
      </c>
      <c r="G62" s="35">
        <v>84293.18</v>
      </c>
    </row>
    <row r="63" spans="1:7" s="7" customFormat="1" ht="12.75" customHeight="1">
      <c r="A63" s="26" t="s">
        <v>94</v>
      </c>
      <c r="B63" s="49" t="s">
        <v>61</v>
      </c>
      <c r="C63" s="32"/>
      <c r="D63" s="24"/>
      <c r="E63" s="39"/>
      <c r="F63" s="38">
        <v>199</v>
      </c>
      <c r="G63" s="35"/>
    </row>
    <row r="64" spans="1:7" s="7" customFormat="1" ht="12.75" customHeight="1">
      <c r="A64" s="20" t="s">
        <v>62</v>
      </c>
      <c r="B64" s="21" t="s">
        <v>63</v>
      </c>
      <c r="C64" s="22"/>
      <c r="D64" s="23"/>
      <c r="E64" s="103">
        <v>113</v>
      </c>
      <c r="F64" s="25">
        <f>SUM(F69+F65)</f>
        <v>263059.28</v>
      </c>
      <c r="G64" s="25">
        <f>SUM(G69+G65)</f>
        <v>264047.83999999997</v>
      </c>
    </row>
    <row r="65" spans="1:7" s="7" customFormat="1" ht="12.75" customHeight="1">
      <c r="A65" s="26" t="s">
        <v>9</v>
      </c>
      <c r="B65" s="27" t="s">
        <v>64</v>
      </c>
      <c r="C65" s="76"/>
      <c r="D65" s="77"/>
      <c r="E65" s="103"/>
      <c r="F65" s="35"/>
      <c r="G65" s="35"/>
    </row>
    <row r="66" spans="1:7" s="7" customFormat="1" ht="15.75">
      <c r="A66" s="31" t="s">
        <v>10</v>
      </c>
      <c r="B66" s="78"/>
      <c r="C66" s="33" t="s">
        <v>96</v>
      </c>
      <c r="D66" s="79"/>
      <c r="E66" s="104"/>
      <c r="F66" s="35"/>
      <c r="G66" s="35"/>
    </row>
    <row r="67" spans="1:7" s="7" customFormat="1" ht="12.75" customHeight="1">
      <c r="A67" s="31" t="s">
        <v>12</v>
      </c>
      <c r="B67" s="32"/>
      <c r="C67" s="33" t="s">
        <v>65</v>
      </c>
      <c r="D67" s="36"/>
      <c r="E67" s="103"/>
      <c r="F67" s="35"/>
      <c r="G67" s="35"/>
    </row>
    <row r="68" spans="1:7" s="7" customFormat="1" ht="12.75" customHeight="1">
      <c r="A68" s="31" t="s">
        <v>100</v>
      </c>
      <c r="B68" s="32"/>
      <c r="C68" s="33" t="s">
        <v>66</v>
      </c>
      <c r="D68" s="36"/>
      <c r="E68" s="105"/>
      <c r="F68" s="35"/>
      <c r="G68" s="35"/>
    </row>
    <row r="69" spans="1:7" s="11" customFormat="1" ht="12.75" customHeight="1">
      <c r="A69" s="50" t="s">
        <v>16</v>
      </c>
      <c r="B69" s="81" t="s">
        <v>67</v>
      </c>
      <c r="C69" s="82"/>
      <c r="D69" s="83"/>
      <c r="E69" s="136">
        <v>113</v>
      </c>
      <c r="F69" s="84">
        <f>SUM(F80+F81+F82+F78)</f>
        <v>263059.28</v>
      </c>
      <c r="G69" s="84">
        <f>SUM(G80+G81+G82)</f>
        <v>264047.83999999997</v>
      </c>
    </row>
    <row r="70" spans="1:7" s="7" customFormat="1" ht="12.75" customHeight="1">
      <c r="A70" s="31" t="s">
        <v>18</v>
      </c>
      <c r="B70" s="32"/>
      <c r="C70" s="33" t="s">
        <v>99</v>
      </c>
      <c r="D70" s="34"/>
      <c r="E70" s="103"/>
      <c r="F70" s="35"/>
      <c r="G70" s="35"/>
    </row>
    <row r="71" spans="1:7" s="7" customFormat="1" ht="12.75" customHeight="1">
      <c r="A71" s="31" t="s">
        <v>20</v>
      </c>
      <c r="B71" s="78"/>
      <c r="C71" s="33" t="s">
        <v>104</v>
      </c>
      <c r="D71" s="79"/>
      <c r="E71" s="104"/>
      <c r="F71" s="35"/>
      <c r="G71" s="35"/>
    </row>
    <row r="72" spans="1:7" s="7" customFormat="1" ht="15.75">
      <c r="A72" s="31" t="s">
        <v>22</v>
      </c>
      <c r="B72" s="78"/>
      <c r="C72" s="33" t="s">
        <v>97</v>
      </c>
      <c r="D72" s="79"/>
      <c r="E72" s="104"/>
      <c r="F72" s="35"/>
      <c r="G72" s="35"/>
    </row>
    <row r="73" spans="1:7" s="7" customFormat="1" ht="15.75">
      <c r="A73" s="85" t="s">
        <v>24</v>
      </c>
      <c r="B73" s="59"/>
      <c r="C73" s="86" t="s">
        <v>83</v>
      </c>
      <c r="D73" s="66"/>
      <c r="E73" s="104"/>
      <c r="F73" s="35"/>
      <c r="G73" s="35"/>
    </row>
    <row r="74" spans="1:7" s="7" customFormat="1" ht="15.75">
      <c r="A74" s="26" t="s">
        <v>26</v>
      </c>
      <c r="B74" s="41"/>
      <c r="C74" s="41" t="s">
        <v>84</v>
      </c>
      <c r="D74" s="34"/>
      <c r="E74" s="137"/>
      <c r="F74" s="35"/>
      <c r="G74" s="35"/>
    </row>
    <row r="75" spans="1:7" s="7" customFormat="1" ht="12.75" customHeight="1">
      <c r="A75" s="87" t="s">
        <v>28</v>
      </c>
      <c r="B75" s="82"/>
      <c r="C75" s="88" t="s">
        <v>98</v>
      </c>
      <c r="D75" s="89"/>
      <c r="E75" s="103"/>
      <c r="F75" s="35"/>
      <c r="G75" s="35"/>
    </row>
    <row r="76" spans="1:7" s="7" customFormat="1" ht="12.75" customHeight="1">
      <c r="A76" s="61" t="s">
        <v>122</v>
      </c>
      <c r="B76" s="46"/>
      <c r="C76" s="68"/>
      <c r="D76" s="48" t="s">
        <v>68</v>
      </c>
      <c r="E76" s="104"/>
      <c r="F76" s="35"/>
      <c r="G76" s="35"/>
    </row>
    <row r="77" spans="1:7" s="7" customFormat="1" ht="12.75" customHeight="1">
      <c r="A77" s="61" t="s">
        <v>123</v>
      </c>
      <c r="B77" s="46"/>
      <c r="C77" s="68"/>
      <c r="D77" s="48" t="s">
        <v>69</v>
      </c>
      <c r="E77" s="138"/>
      <c r="F77" s="35"/>
      <c r="G77" s="35"/>
    </row>
    <row r="78" spans="1:7" s="7" customFormat="1" ht="12.75" customHeight="1">
      <c r="A78" s="61" t="s">
        <v>30</v>
      </c>
      <c r="B78" s="63"/>
      <c r="C78" s="90" t="s">
        <v>70</v>
      </c>
      <c r="D78" s="91"/>
      <c r="E78" s="138"/>
      <c r="F78" s="35"/>
      <c r="G78" s="35"/>
    </row>
    <row r="79" spans="1:7" s="7" customFormat="1" ht="12.75" customHeight="1">
      <c r="A79" s="61" t="s">
        <v>32</v>
      </c>
      <c r="B79" s="92"/>
      <c r="C79" s="47" t="s">
        <v>107</v>
      </c>
      <c r="D79" s="93"/>
      <c r="E79" s="104"/>
      <c r="F79" s="35"/>
      <c r="G79" s="35"/>
    </row>
    <row r="80" spans="1:7" s="7" customFormat="1" ht="12.75" customHeight="1">
      <c r="A80" s="61" t="s">
        <v>34</v>
      </c>
      <c r="B80" s="32"/>
      <c r="C80" s="33" t="s">
        <v>71</v>
      </c>
      <c r="D80" s="36"/>
      <c r="E80" s="104">
        <v>113</v>
      </c>
      <c r="F80" s="35">
        <v>63620.26</v>
      </c>
      <c r="G80" s="35">
        <v>98242.41</v>
      </c>
    </row>
    <row r="81" spans="1:7" s="7" customFormat="1" ht="12.75" customHeight="1">
      <c r="A81" s="61" t="s">
        <v>35</v>
      </c>
      <c r="B81" s="32"/>
      <c r="C81" s="33" t="s">
        <v>72</v>
      </c>
      <c r="D81" s="36"/>
      <c r="E81" s="104">
        <v>113</v>
      </c>
      <c r="F81" s="35">
        <v>37752.68</v>
      </c>
      <c r="G81" s="35"/>
    </row>
    <row r="82" spans="1:7" s="7" customFormat="1" ht="12.75" customHeight="1">
      <c r="A82" s="31" t="s">
        <v>121</v>
      </c>
      <c r="B82" s="46"/>
      <c r="C82" s="47" t="s">
        <v>90</v>
      </c>
      <c r="D82" s="48"/>
      <c r="E82" s="104">
        <v>113</v>
      </c>
      <c r="F82" s="35">
        <v>161686.34</v>
      </c>
      <c r="G82" s="35">
        <v>165805.43</v>
      </c>
    </row>
    <row r="83" spans="1:7" s="7" customFormat="1" ht="12.75" customHeight="1">
      <c r="A83" s="31" t="s">
        <v>124</v>
      </c>
      <c r="B83" s="32"/>
      <c r="C83" s="33" t="s">
        <v>73</v>
      </c>
      <c r="D83" s="36"/>
      <c r="E83" s="80"/>
      <c r="F83" s="35"/>
      <c r="G83" s="35"/>
    </row>
    <row r="84" spans="1:7" s="7" customFormat="1" ht="12.75" customHeight="1">
      <c r="A84" s="20" t="s">
        <v>74</v>
      </c>
      <c r="B84" s="94" t="s">
        <v>75</v>
      </c>
      <c r="C84" s="95"/>
      <c r="D84" s="96"/>
      <c r="E84" s="80"/>
      <c r="F84" s="25">
        <v>3289.84</v>
      </c>
      <c r="G84" s="30">
        <v>5127.6</v>
      </c>
    </row>
    <row r="85" spans="1:7" s="7" customFormat="1" ht="12.75" customHeight="1">
      <c r="A85" s="26" t="s">
        <v>9</v>
      </c>
      <c r="B85" s="49" t="s">
        <v>85</v>
      </c>
      <c r="C85" s="32"/>
      <c r="D85" s="24"/>
      <c r="E85" s="80"/>
      <c r="F85" s="35"/>
      <c r="G85" s="35"/>
    </row>
    <row r="86" spans="1:7" s="7" customFormat="1" ht="12.75" customHeight="1">
      <c r="A86" s="26" t="s">
        <v>16</v>
      </c>
      <c r="B86" s="27" t="s">
        <v>76</v>
      </c>
      <c r="C86" s="76"/>
      <c r="D86" s="77"/>
      <c r="E86" s="39"/>
      <c r="F86" s="35"/>
      <c r="G86" s="35"/>
    </row>
    <row r="87" spans="1:7" s="7" customFormat="1" ht="12.75" customHeight="1">
      <c r="A87" s="31" t="s">
        <v>18</v>
      </c>
      <c r="B87" s="32"/>
      <c r="C87" s="33" t="s">
        <v>77</v>
      </c>
      <c r="D87" s="36"/>
      <c r="E87" s="39"/>
      <c r="F87" s="35"/>
      <c r="G87" s="35"/>
    </row>
    <row r="88" spans="1:7" s="7" customFormat="1" ht="12.75" customHeight="1">
      <c r="A88" s="31" t="s">
        <v>20</v>
      </c>
      <c r="B88" s="32"/>
      <c r="C88" s="33" t="s">
        <v>78</v>
      </c>
      <c r="D88" s="36"/>
      <c r="E88" s="39"/>
      <c r="F88" s="35"/>
      <c r="G88" s="35"/>
    </row>
    <row r="89" spans="1:7" s="7" customFormat="1" ht="12.75" customHeight="1">
      <c r="A89" s="50" t="s">
        <v>36</v>
      </c>
      <c r="B89" s="68" t="s">
        <v>105</v>
      </c>
      <c r="C89" s="68"/>
      <c r="D89" s="97"/>
      <c r="E89" s="39"/>
      <c r="F89" s="35"/>
      <c r="G89" s="35"/>
    </row>
    <row r="90" spans="1:7" s="7" customFormat="1" ht="12.75" customHeight="1">
      <c r="A90" s="42" t="s">
        <v>44</v>
      </c>
      <c r="B90" s="43" t="s">
        <v>79</v>
      </c>
      <c r="C90" s="44"/>
      <c r="D90" s="45"/>
      <c r="E90" s="39"/>
      <c r="F90" s="35">
        <f>SUM(F92+F91)</f>
        <v>3289.84</v>
      </c>
      <c r="G90" s="38">
        <f>SUM(G92+G91)</f>
        <v>5127.6</v>
      </c>
    </row>
    <row r="91" spans="1:7" s="7" customFormat="1" ht="12.75" customHeight="1">
      <c r="A91" s="31" t="s">
        <v>114</v>
      </c>
      <c r="B91" s="22"/>
      <c r="C91" s="33" t="s">
        <v>102</v>
      </c>
      <c r="D91" s="98"/>
      <c r="E91" s="37"/>
      <c r="F91" s="35">
        <v>-1837.76</v>
      </c>
      <c r="G91" s="35">
        <v>714.63</v>
      </c>
    </row>
    <row r="92" spans="1:7" s="7" customFormat="1" ht="12.75" customHeight="1">
      <c r="A92" s="31" t="s">
        <v>115</v>
      </c>
      <c r="B92" s="22"/>
      <c r="C92" s="33" t="s">
        <v>103</v>
      </c>
      <c r="D92" s="98"/>
      <c r="E92" s="37"/>
      <c r="F92" s="38">
        <v>5127.6</v>
      </c>
      <c r="G92" s="35">
        <v>4412.97</v>
      </c>
    </row>
    <row r="93" spans="1:7" s="7" customFormat="1" ht="12.75" customHeight="1">
      <c r="A93" s="20" t="s">
        <v>86</v>
      </c>
      <c r="B93" s="94" t="s">
        <v>87</v>
      </c>
      <c r="C93" s="96"/>
      <c r="D93" s="96"/>
      <c r="E93" s="37"/>
      <c r="F93" s="35"/>
      <c r="G93" s="35"/>
    </row>
    <row r="94" spans="1:7" s="7" customFormat="1" ht="25.5" customHeight="1">
      <c r="A94" s="20"/>
      <c r="B94" s="100" t="s">
        <v>116</v>
      </c>
      <c r="C94" s="101"/>
      <c r="D94" s="133"/>
      <c r="E94" s="39"/>
      <c r="F94" s="30">
        <f>SUM(F59+F69+F84)</f>
        <v>6370877.03</v>
      </c>
      <c r="G94" s="25">
        <f>SUM(G59+G69+G84)</f>
        <v>6656029.909999999</v>
      </c>
    </row>
    <row r="95" spans="1:7" s="7" customFormat="1" ht="12.75">
      <c r="A95" s="9"/>
      <c r="B95" s="8"/>
      <c r="C95" s="8"/>
      <c r="D95" s="8"/>
      <c r="E95" s="8"/>
      <c r="F95" s="10"/>
      <c r="G95" s="10"/>
    </row>
    <row r="96" spans="1:7" s="7" customFormat="1" ht="12.75" customHeight="1">
      <c r="A96" s="142" t="s">
        <v>133</v>
      </c>
      <c r="B96" s="142"/>
      <c r="C96" s="142"/>
      <c r="D96" s="142"/>
      <c r="E96" s="142"/>
      <c r="F96" s="143" t="s">
        <v>134</v>
      </c>
      <c r="G96" s="143"/>
    </row>
    <row r="97" spans="1:7" s="7" customFormat="1" ht="12.75">
      <c r="A97" s="102" t="s">
        <v>130</v>
      </c>
      <c r="B97" s="102"/>
      <c r="C97" s="102"/>
      <c r="D97" s="102"/>
      <c r="E97" s="102"/>
      <c r="F97" s="116" t="s">
        <v>108</v>
      </c>
      <c r="G97" s="116"/>
    </row>
    <row r="98" spans="1:7" s="7" customFormat="1" ht="12.75">
      <c r="A98" s="130" t="s">
        <v>128</v>
      </c>
      <c r="B98" s="131"/>
      <c r="C98" s="131"/>
      <c r="D98" s="131"/>
      <c r="E98" s="14"/>
      <c r="F98" s="5"/>
      <c r="G98" s="5"/>
    </row>
    <row r="99" spans="1:7" s="7" customFormat="1" ht="12.75">
      <c r="A99" s="18"/>
      <c r="B99" s="19"/>
      <c r="C99" s="19"/>
      <c r="D99" s="19"/>
      <c r="E99" s="14"/>
      <c r="F99" s="5"/>
      <c r="G99" s="5"/>
    </row>
    <row r="100" spans="1:7" s="7" customFormat="1" ht="12.75">
      <c r="A100" s="144" t="s">
        <v>135</v>
      </c>
      <c r="B100" s="144"/>
      <c r="C100" s="144"/>
      <c r="D100" s="144"/>
      <c r="E100" s="144"/>
      <c r="F100" s="145" t="s">
        <v>136</v>
      </c>
      <c r="G100" s="145"/>
    </row>
    <row r="101" spans="1:7" s="7" customFormat="1" ht="12.75" customHeight="1">
      <c r="A101" s="107" t="s">
        <v>129</v>
      </c>
      <c r="B101" s="107"/>
      <c r="C101" s="107"/>
      <c r="D101" s="107"/>
      <c r="E101" s="107"/>
      <c r="F101" s="108" t="s">
        <v>108</v>
      </c>
      <c r="G101" s="108"/>
    </row>
    <row r="102" s="7" customFormat="1" ht="12.75">
      <c r="E102" s="10"/>
    </row>
    <row r="103" s="7" customFormat="1" ht="12.75">
      <c r="E103" s="10"/>
    </row>
    <row r="104" s="7" customFormat="1" ht="12.75">
      <c r="E104" s="10"/>
    </row>
    <row r="105" s="7" customFormat="1" ht="12.75">
      <c r="E105" s="10"/>
    </row>
    <row r="106" s="7" customFormat="1" ht="12.75">
      <c r="E106" s="10"/>
    </row>
    <row r="107" s="7" customFormat="1" ht="12.75">
      <c r="E107" s="10"/>
    </row>
    <row r="108" s="7" customFormat="1" ht="12.75">
      <c r="E108" s="10"/>
    </row>
    <row r="109" s="7" customFormat="1" ht="12.75">
      <c r="E109" s="10"/>
    </row>
    <row r="110" s="7" customFormat="1" ht="12.75">
      <c r="E110" s="10"/>
    </row>
    <row r="111" s="7" customFormat="1" ht="12.75">
      <c r="E111" s="10"/>
    </row>
    <row r="112" s="7" customFormat="1" ht="12.75">
      <c r="E112" s="10"/>
    </row>
    <row r="113" s="7" customFormat="1" ht="12.75">
      <c r="E113" s="10"/>
    </row>
    <row r="114" s="7" customFormat="1" ht="12.75">
      <c r="E114" s="10"/>
    </row>
    <row r="115" s="7" customFormat="1" ht="12.75">
      <c r="E115" s="10"/>
    </row>
    <row r="116" s="7" customFormat="1" ht="12.75">
      <c r="E116" s="10"/>
    </row>
    <row r="117" s="7" customFormat="1" ht="12.75">
      <c r="E117" s="10"/>
    </row>
    <row r="118" s="7" customFormat="1" ht="12.75">
      <c r="E118" s="10"/>
    </row>
    <row r="119" s="7" customFormat="1" ht="12.75">
      <c r="E119" s="10"/>
    </row>
    <row r="120" s="7" customFormat="1" ht="12.75">
      <c r="E120" s="10"/>
    </row>
    <row r="121" s="7" customFormat="1" ht="12.75">
      <c r="E121" s="10"/>
    </row>
    <row r="122" s="7" customFormat="1" ht="12.75">
      <c r="E122" s="10"/>
    </row>
  </sheetData>
  <mergeCells count="27">
    <mergeCell ref="A98:D98"/>
    <mergeCell ref="F96:G96"/>
    <mergeCell ref="F97:G97"/>
    <mergeCell ref="C47:D47"/>
    <mergeCell ref="C53:D53"/>
    <mergeCell ref="B62:D62"/>
    <mergeCell ref="B94:D94"/>
    <mergeCell ref="A96:E96"/>
    <mergeCell ref="A97:E97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</mergeCells>
  <printOptions horizontalCentered="1"/>
  <pageMargins left="0.5511811023622047" right="0.5511811023622047" top="0.39" bottom="0.2362204724409449" header="0.31496062992125984" footer="0.1181102362204724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Buhalterė</cp:lastModifiedBy>
  <cp:lastPrinted>2014-03-13T08:47:58Z</cp:lastPrinted>
  <dcterms:created xsi:type="dcterms:W3CDTF">2009-07-20T14:30:53Z</dcterms:created>
  <dcterms:modified xsi:type="dcterms:W3CDTF">2014-03-13T09:20:51Z</dcterms:modified>
  <cp:category/>
  <cp:version/>
  <cp:contentType/>
  <cp:contentStatus/>
</cp:coreProperties>
</file>